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301 INFORME TRIMESTRAL 4TO TRIM TITULO V EXCEL\"/>
    </mc:Choice>
  </mc:AlternateContent>
  <xr:revisionPtr revIDLastSave="0" documentId="13_ncr:1_{A5E74077-CE98-4081-9B20-FF0895B322A5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I34" i="1" l="1"/>
  <c r="I29" i="1"/>
  <c r="I24" i="1"/>
  <c r="I14" i="1"/>
  <c r="I9" i="1"/>
  <c r="F35" i="1"/>
  <c r="I35" i="1" s="1"/>
  <c r="F34" i="1"/>
  <c r="F33" i="1"/>
  <c r="I33" i="1" s="1"/>
  <c r="F32" i="1"/>
  <c r="I32" i="1" s="1"/>
  <c r="F30" i="1"/>
  <c r="I30" i="1" s="1"/>
  <c r="F29" i="1"/>
  <c r="F28" i="1"/>
  <c r="I28" i="1" s="1"/>
  <c r="F27" i="1"/>
  <c r="I27" i="1" s="1"/>
  <c r="F25" i="1"/>
  <c r="I25" i="1" s="1"/>
  <c r="F24" i="1"/>
  <c r="F23" i="1" s="1"/>
  <c r="F22" i="1"/>
  <c r="I22" i="1" s="1"/>
  <c r="F21" i="1"/>
  <c r="I21" i="1" s="1"/>
  <c r="F20" i="1"/>
  <c r="I20" i="1" s="1"/>
  <c r="F18" i="1"/>
  <c r="I18" i="1" s="1"/>
  <c r="F17" i="1"/>
  <c r="I17" i="1" s="1"/>
  <c r="F16" i="1"/>
  <c r="I16" i="1" s="1"/>
  <c r="F15" i="1"/>
  <c r="I15" i="1" s="1"/>
  <c r="F14" i="1"/>
  <c r="F13" i="1"/>
  <c r="I13" i="1" s="1"/>
  <c r="F12" i="1"/>
  <c r="I12" i="1" s="1"/>
  <c r="F11" i="1"/>
  <c r="I11" i="1" s="1"/>
  <c r="F9" i="1"/>
  <c r="F8" i="1"/>
  <c r="I8" i="1" s="1"/>
  <c r="H31" i="1"/>
  <c r="G31" i="1"/>
  <c r="H26" i="1"/>
  <c r="G26" i="1"/>
  <c r="H23" i="1"/>
  <c r="G23" i="1"/>
  <c r="H19" i="1"/>
  <c r="G19" i="1"/>
  <c r="H10" i="1"/>
  <c r="G10" i="1"/>
  <c r="H7" i="1"/>
  <c r="G7" i="1"/>
  <c r="E31" i="1"/>
  <c r="E26" i="1"/>
  <c r="E23" i="1"/>
  <c r="E19" i="1"/>
  <c r="E10" i="1"/>
  <c r="E7" i="1"/>
  <c r="D31" i="1"/>
  <c r="D26" i="1"/>
  <c r="D23" i="1"/>
  <c r="D19" i="1"/>
  <c r="D10" i="1"/>
  <c r="D7" i="1"/>
  <c r="I19" i="1" l="1"/>
  <c r="I10" i="1"/>
  <c r="H37" i="1"/>
  <c r="G37" i="1"/>
  <c r="E37" i="1"/>
  <c r="D37" i="1"/>
  <c r="I23" i="1"/>
  <c r="I26" i="1"/>
  <c r="I31" i="1"/>
  <c r="F10" i="1"/>
  <c r="F7" i="1"/>
  <c r="F19" i="1"/>
  <c r="F26" i="1"/>
  <c r="F31" i="1"/>
  <c r="I7" i="1"/>
  <c r="I37" i="1" l="1"/>
  <c r="F37" i="1"/>
</calcChain>
</file>

<file path=xl/sharedStrings.xml><?xml version="1.0" encoding="utf-8"?>
<sst xmlns="http://schemas.openxmlformats.org/spreadsheetml/2006/main" count="65" uniqueCount="65">
  <si>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</si>
  <si>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</si>
  <si>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</si>
  <si>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</si>
  <si>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</si>
  <si>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</si>
  <si>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</si>
  <si>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</si>
  <si>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</si>
  <si>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</si>
  <si>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</si>
  <si>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</si>
  <si>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</si>
  <si>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</si>
  <si>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</si>
  <si>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</si>
  <si>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</si>
  <si>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</si>
  <si>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</si>
  <si>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</si>
  <si>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</si>
  <si>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</si>
  <si>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</si>
  <si>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</si>
  <si>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</si>
  <si>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</si>
  <si>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</si>
  <si>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</si>
  <si>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</si>
  <si>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</si>
  <si>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</si>
  <si>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</si>
  <si>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</si>
  <si>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</si>
  <si>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</si>
  <si>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</si>
  <si>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</si>
  <si>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</si>
  <si>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</si>
  <si>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</si>
  <si>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</si>
  <si>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</si>
  <si>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</si>
  <si>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</si>
  <si>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</si>
  <si>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</si>
  <si>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</si>
  <si>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</si>
  <si>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</si>
  <si>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</si>
  <si>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</si>
  <si>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</si>
  <si>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</si>
  <si>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</si>
  <si>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</si>
  <si>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</si>
  <si>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</si>
  <si>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</si>
  <si>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</si>
  <si>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</si>
  <si>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</si>
  <si>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</si>
  <si>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</si>
  <si>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</si>
  <si>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Municipio de San Felipe
Gasto por Categoría Programática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</si>
</sst>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2" fillId="0" borderId="3" xfId="9" applyFont="1" applyFill="1" applyBorder="1" applyAlignment="1" applyProtection="1"/>
    <xf numFmtId="0" fontId="5" fillId="0" borderId="0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1046692</xdr:colOff>
      <xdr:row>40</xdr:row>
      <xdr:rowOff>122767</xdr:rowOff>
    </xdr:from>
    <xdr:to>
      <xdr:col>7</xdr:col>
      <xdr:colOff>579967</xdr:colOff>
      <xdr:row>43</xdr:row>
      <xdr:rowOff>31751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19CF4F-2BEF-4410-A080-64CC229195B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6828" b="31671"/>
        <a:stretch/>
      </xdr:blipFill>
      <xdr:spPr>
        <a:xfrm>
          <a:off x="1279525" y="6546850"/>
          <a:ext cx="8084609" cy="353484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showGridLines="0" tabSelected="1" view="pageBreakPreview" zoomScaleNormal="100" zoomScaleSheetLayoutView="100" workbookViewId="0">
      <selection activeCell="A2" sqref="A2:C4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2" t="s">
        <v>64</v>
      </c>
      <c r="B1" s="29"/>
      <c r="C1" s="29"/>
      <c r="D1" s="29"/>
      <c r="E1" s="29"/>
      <c r="F1" s="29"/>
      <c r="G1" s="29"/>
      <c r="H1" s="29"/>
      <c r="I1" s="33"/>
    </row>
    <row r="2" spans="1:9" ht="15" customHeight="1" x14ac:dyDescent="0.2">
      <c r="A2" s="34" t="s">
        <v>30</v>
      </c>
      <c r="B2" s="35"/>
      <c r="C2" s="36"/>
      <c r="D2" s="29" t="s">
        <v>37</v>
      </c>
      <c r="E2" s="29"/>
      <c r="F2" s="29"/>
      <c r="G2" s="29"/>
      <c r="H2" s="29"/>
      <c r="I2" s="30" t="s">
        <v>35</v>
      </c>
    </row>
    <row r="3" spans="1:9" ht="24.95" customHeight="1" x14ac:dyDescent="0.2">
      <c r="A3" s="37"/>
      <c r="B3" s="38"/>
      <c r="C3" s="39"/>
      <c r="D3" s="24" t="s">
        <v>31</v>
      </c>
      <c r="E3" s="7" t="s">
        <v>40</v>
      </c>
      <c r="F3" s="7" t="s">
        <v>32</v>
      </c>
      <c r="G3" s="7" t="s">
        <v>33</v>
      </c>
      <c r="H3" s="25" t="s">
        <v>34</v>
      </c>
      <c r="I3" s="31"/>
    </row>
    <row r="4" spans="1:9" x14ac:dyDescent="0.2">
      <c r="A4" s="40"/>
      <c r="B4" s="41"/>
      <c r="C4" s="42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7" t="s">
        <v>29</v>
      </c>
      <c r="B6" s="8"/>
      <c r="C6" s="28"/>
      <c r="D6" s="17"/>
      <c r="E6" s="17"/>
      <c r="F6" s="17"/>
      <c r="G6" s="17"/>
      <c r="H6" s="17"/>
      <c r="I6" s="17"/>
    </row>
    <row r="7" spans="1:9" x14ac:dyDescent="0.2">
      <c r="A7" s="26">
        <v>0</v>
      </c>
      <c r="B7" s="22" t="s">
        <v>0</v>
      </c>
      <c r="C7" s="21"/>
      <c r="D7" s="18">
        <f>SUM(D8:D9)</f>
        <v>0</v>
      </c>
      <c r="E7" s="18">
        <f>SUM(E8:E9)</f>
        <v>3399965.62</v>
      </c>
      <c r="F7" s="18">
        <f t="shared" ref="F7:I7" si="0">SUM(F8:F9)</f>
        <v>3399965.62</v>
      </c>
      <c r="G7" s="18">
        <f t="shared" si="0"/>
        <v>2759117.19</v>
      </c>
      <c r="H7" s="18">
        <f t="shared" si="0"/>
        <v>2759117.19</v>
      </c>
      <c r="I7" s="18">
        <f t="shared" si="0"/>
        <v>640848.43000000017</v>
      </c>
    </row>
    <row r="8" spans="1:9" x14ac:dyDescent="0.2">
      <c r="A8" s="26" t="s">
        <v>41</v>
      </c>
      <c r="B8" s="9"/>
      <c r="C8" s="3" t="s">
        <v>1</v>
      </c>
      <c r="D8" s="19">
        <v>0</v>
      </c>
      <c r="E8" s="19">
        <v>3399965.62</v>
      </c>
      <c r="F8" s="19">
        <f>D8+E8</f>
        <v>3399965.62</v>
      </c>
      <c r="G8" s="19">
        <v>2759117.19</v>
      </c>
      <c r="H8" s="19">
        <v>2759117.19</v>
      </c>
      <c r="I8" s="19">
        <f>F8-G8</f>
        <v>640848.43000000017</v>
      </c>
    </row>
    <row r="9" spans="1:9" x14ac:dyDescent="0.2">
      <c r="A9" s="26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6">
        <v>0</v>
      </c>
      <c r="B10" s="22" t="s">
        <v>3</v>
      </c>
      <c r="C10" s="21"/>
      <c r="D10" s="18">
        <f>SUM(D11:D18)</f>
        <v>406072125.55999994</v>
      </c>
      <c r="E10" s="18">
        <f>SUM(E11:E18)</f>
        <v>95710130.620000005</v>
      </c>
      <c r="F10" s="18">
        <f t="shared" ref="F10:I10" si="1">SUM(F11:F18)</f>
        <v>501782256.17999995</v>
      </c>
      <c r="G10" s="18">
        <f t="shared" si="1"/>
        <v>456903464.94</v>
      </c>
      <c r="H10" s="18">
        <f t="shared" si="1"/>
        <v>455033945.13</v>
      </c>
      <c r="I10" s="18">
        <f t="shared" si="1"/>
        <v>44878791.23999998</v>
      </c>
    </row>
    <row r="11" spans="1:9" x14ac:dyDescent="0.2">
      <c r="A11" s="26" t="s">
        <v>46</v>
      </c>
      <c r="B11" s="9"/>
      <c r="C11" s="3" t="s">
        <v>4</v>
      </c>
      <c r="D11" s="19">
        <v>233470564.16999999</v>
      </c>
      <c r="E11" s="19">
        <v>1789178.15</v>
      </c>
      <c r="F11" s="19">
        <f t="shared" ref="F11:F18" si="2">D11+E11</f>
        <v>235259742.31999999</v>
      </c>
      <c r="G11" s="19">
        <v>214387856.69</v>
      </c>
      <c r="H11" s="19">
        <v>212518336.88</v>
      </c>
      <c r="I11" s="19">
        <f t="shared" ref="I11:I18" si="3">F11-G11</f>
        <v>20871885.629999995</v>
      </c>
    </row>
    <row r="12" spans="1:9" x14ac:dyDescent="0.2">
      <c r="A12" s="26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6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6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6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6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6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6" t="s">
        <v>53</v>
      </c>
      <c r="B18" s="9"/>
      <c r="C18" s="3" t="s">
        <v>11</v>
      </c>
      <c r="D18" s="19">
        <v>172601561.38999999</v>
      </c>
      <c r="E18" s="19">
        <v>93920952.469999999</v>
      </c>
      <c r="F18" s="19">
        <f t="shared" si="2"/>
        <v>266522513.85999998</v>
      </c>
      <c r="G18" s="19">
        <v>242515608.25</v>
      </c>
      <c r="H18" s="19">
        <v>242515608.25</v>
      </c>
      <c r="I18" s="19">
        <f t="shared" si="3"/>
        <v>24006905.609999985</v>
      </c>
    </row>
    <row r="19" spans="1:9" x14ac:dyDescent="0.2">
      <c r="A19" s="26">
        <v>0</v>
      </c>
      <c r="B19" s="22" t="s">
        <v>12</v>
      </c>
      <c r="C19" s="21"/>
      <c r="D19" s="18">
        <f>SUM(D20:D22)</f>
        <v>3453213.62</v>
      </c>
      <c r="E19" s="18">
        <f>SUM(E20:E22)</f>
        <v>-195310.2</v>
      </c>
      <c r="F19" s="18">
        <f t="shared" ref="F19:I19" si="4">SUM(F20:F22)</f>
        <v>3257903.42</v>
      </c>
      <c r="G19" s="18">
        <f t="shared" si="4"/>
        <v>2988783.92</v>
      </c>
      <c r="H19" s="18">
        <f t="shared" si="4"/>
        <v>2935051.25</v>
      </c>
      <c r="I19" s="18">
        <f t="shared" si="4"/>
        <v>269119.5</v>
      </c>
    </row>
    <row r="20" spans="1:9" x14ac:dyDescent="0.2">
      <c r="A20" s="26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6" t="s">
        <v>43</v>
      </c>
      <c r="B21" s="9"/>
      <c r="C21" s="3" t="s">
        <v>14</v>
      </c>
      <c r="D21" s="19">
        <v>3453213.62</v>
      </c>
      <c r="E21" s="19">
        <v>-195310.2</v>
      </c>
      <c r="F21" s="19">
        <f t="shared" si="5"/>
        <v>3257903.42</v>
      </c>
      <c r="G21" s="19">
        <v>2988783.92</v>
      </c>
      <c r="H21" s="19">
        <v>2935051.25</v>
      </c>
      <c r="I21" s="19">
        <f t="shared" si="6"/>
        <v>269119.5</v>
      </c>
    </row>
    <row r="22" spans="1:9" x14ac:dyDescent="0.2">
      <c r="A22" s="26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6">
        <v>0</v>
      </c>
      <c r="B23" s="22" t="s">
        <v>16</v>
      </c>
      <c r="C23" s="21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6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6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6">
        <v>0</v>
      </c>
      <c r="B26" s="22" t="s">
        <v>19</v>
      </c>
      <c r="C26" s="21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6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6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6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6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6">
        <v>0</v>
      </c>
      <c r="B31" s="22" t="s">
        <v>24</v>
      </c>
      <c r="C31" s="21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6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6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6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6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3">
        <f>SUM(D7+D10+D19+D23+D26+D31)</f>
        <v>409525339.17999995</v>
      </c>
      <c r="E37" s="23">
        <f t="shared" ref="E37:I37" si="16">SUM(E7+E10+E19+E23+E26+E31)</f>
        <v>98914786.040000007</v>
      </c>
      <c r="F37" s="23">
        <f t="shared" si="16"/>
        <v>508440125.21999997</v>
      </c>
      <c r="G37" s="23">
        <f t="shared" si="16"/>
        <v>462651366.05000001</v>
      </c>
      <c r="H37" s="23">
        <f t="shared" si="16"/>
        <v>460728113.56999999</v>
      </c>
      <c r="I37" s="23">
        <f t="shared" si="16"/>
        <v>45788759.169999979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rintOptions horizontalCentered="1"/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2022-01-31T14:58:04Z</cp:lastPrinted>
  <dcterms:created xsi:type="dcterms:W3CDTF">2012-12-11T21:13:37Z</dcterms:created>
  <dcterms:modified xsi:type="dcterms:W3CDTF">2022-03-07T22:26:57Z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